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Michal\OneDrive\SÚŤAŽE\Gymnazium Námestovo\Ubytovanie\"/>
    </mc:Choice>
  </mc:AlternateContent>
  <xr:revisionPtr revIDLastSave="57" documentId="11_64669F81E107054BED780C3102A0E6F6C4CC5813" xr6:coauthVersionLast="43" xr6:coauthVersionMax="43" xr10:uidLastSave="{6BE78373-2116-4C14-BB70-A92CF8239155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" l="1"/>
  <c r="Q21" i="1" l="1"/>
  <c r="R12" i="1"/>
  <c r="R13" i="1"/>
  <c r="R16" i="1"/>
  <c r="R17" i="1"/>
  <c r="R18" i="1"/>
  <c r="R19" i="1"/>
  <c r="R20" i="1"/>
  <c r="R11" i="1"/>
  <c r="K12" i="1"/>
  <c r="L12" i="1" s="1"/>
  <c r="O12" i="1" s="1"/>
  <c r="P12" i="1" s="1"/>
  <c r="K13" i="1"/>
  <c r="K14" i="1"/>
  <c r="K15" i="1"/>
  <c r="K16" i="1"/>
  <c r="O16" i="1" s="1"/>
  <c r="P16" i="1" s="1"/>
  <c r="K17" i="1"/>
  <c r="K18" i="1"/>
  <c r="K19" i="1"/>
  <c r="K20" i="1"/>
  <c r="O20" i="1" s="1"/>
  <c r="P20" i="1" s="1"/>
  <c r="K11" i="1"/>
  <c r="O19" i="1" l="1"/>
  <c r="P19" i="1" s="1"/>
  <c r="O15" i="1"/>
  <c r="P15" i="1" s="1"/>
  <c r="O17" i="1"/>
  <c r="P17" i="1" s="1"/>
  <c r="O13" i="1"/>
  <c r="P13" i="1" s="1"/>
  <c r="O18" i="1"/>
  <c r="P18" i="1" s="1"/>
  <c r="O14" i="1"/>
  <c r="P14" i="1" s="1"/>
  <c r="O11" i="1"/>
  <c r="E20" i="1"/>
  <c r="E17" i="1"/>
  <c r="E18" i="1"/>
  <c r="E19" i="1"/>
  <c r="E15" i="1"/>
  <c r="E12" i="1"/>
  <c r="E13" i="1"/>
  <c r="E14" i="1"/>
  <c r="G14" i="1" s="1"/>
  <c r="E16" i="1"/>
  <c r="E11" i="1"/>
  <c r="O21" i="1" l="1"/>
  <c r="P11" i="1"/>
  <c r="G20" i="1"/>
  <c r="S20" i="1" s="1"/>
  <c r="J20" i="1"/>
  <c r="G13" i="1"/>
  <c r="J13" i="1"/>
  <c r="G18" i="1"/>
  <c r="S18" i="1" s="1"/>
  <c r="J18" i="1"/>
  <c r="G11" i="1"/>
  <c r="J11" i="1"/>
  <c r="G12" i="1"/>
  <c r="S12" i="1" s="1"/>
  <c r="J12" i="1"/>
  <c r="G17" i="1"/>
  <c r="J17" i="1"/>
  <c r="G16" i="1"/>
  <c r="S16" i="1" s="1"/>
  <c r="J16" i="1"/>
  <c r="G15" i="1"/>
  <c r="J15" i="1"/>
  <c r="J14" i="1"/>
  <c r="S14" i="1" s="1"/>
  <c r="G19" i="1"/>
  <c r="J19" i="1"/>
  <c r="S15" i="1" l="1"/>
  <c r="S17" i="1"/>
  <c r="S13" i="1"/>
  <c r="S19" i="1"/>
  <c r="S11" i="1"/>
  <c r="H11" i="1"/>
  <c r="H14" i="1"/>
  <c r="T14" i="1" s="1"/>
  <c r="H16" i="1"/>
  <c r="T16" i="1" s="1"/>
  <c r="H12" i="1"/>
  <c r="T12" i="1" s="1"/>
  <c r="H18" i="1"/>
  <c r="T18" i="1" s="1"/>
  <c r="H20" i="1"/>
  <c r="T20" i="1" s="1"/>
  <c r="J21" i="1"/>
  <c r="H19" i="1"/>
  <c r="T19" i="1" s="1"/>
  <c r="H15" i="1"/>
  <c r="T15" i="1" s="1"/>
  <c r="H17" i="1"/>
  <c r="T17" i="1" s="1"/>
  <c r="H13" i="1"/>
  <c r="T13" i="1" s="1"/>
  <c r="G21" i="1"/>
  <c r="U14" i="1" l="1"/>
  <c r="U12" i="1"/>
  <c r="T11" i="1"/>
  <c r="U11" i="1" s="1"/>
  <c r="U19" i="1"/>
  <c r="U16" i="1"/>
  <c r="S21" i="1"/>
  <c r="U21" i="1" l="1"/>
</calcChain>
</file>

<file path=xl/sharedStrings.xml><?xml version="1.0" encoding="utf-8"?>
<sst xmlns="http://schemas.openxmlformats.org/spreadsheetml/2006/main" count="71" uniqueCount="52">
  <si>
    <t>Termín</t>
  </si>
  <si>
    <t>MIX</t>
  </si>
  <si>
    <t>V1</t>
  </si>
  <si>
    <t>V2</t>
  </si>
  <si>
    <t>V3</t>
  </si>
  <si>
    <t>A4</t>
  </si>
  <si>
    <t>24.-26.9.2019</t>
  </si>
  <si>
    <t>2</t>
  </si>
  <si>
    <t>22.-24.10.2019</t>
  </si>
  <si>
    <t>12.-14.11.2019</t>
  </si>
  <si>
    <t>10.-12.12.2019</t>
  </si>
  <si>
    <t>24.-26.02.2020</t>
  </si>
  <si>
    <t>26.-28.02.2020</t>
  </si>
  <si>
    <t>21.-22.04.2020</t>
  </si>
  <si>
    <t>1</t>
  </si>
  <si>
    <t>06.-07.10.2020</t>
  </si>
  <si>
    <t>Cena/MJ</t>
  </si>
  <si>
    <t>Spolu</t>
  </si>
  <si>
    <t>Miestna daň</t>
  </si>
  <si>
    <t xml:space="preserve">Ubytovanie </t>
  </si>
  <si>
    <t>Cena/noc</t>
  </si>
  <si>
    <t>Cena spolu</t>
  </si>
  <si>
    <t>Počet         osôb</t>
  </si>
  <si>
    <t>Počet         nocí</t>
  </si>
  <si>
    <t>Počet              osôb</t>
  </si>
  <si>
    <t>Počet prenocovaní (MJ)</t>
  </si>
  <si>
    <t>Cena           celkom</t>
  </si>
  <si>
    <t>Cana/MJ</t>
  </si>
  <si>
    <t>Počet str.jednotiek (MJ)</t>
  </si>
  <si>
    <t>Aktivita</t>
  </si>
  <si>
    <t>Cena s DPH (10%)</t>
  </si>
  <si>
    <t>Cena s DPH (20%)</t>
  </si>
  <si>
    <t>Cena bez DPH        (rôzne sadzby)</t>
  </si>
  <si>
    <t>Cena s DPH        (rôzne sadzby)</t>
  </si>
  <si>
    <t>Cena bez DPH         (10%)</t>
  </si>
  <si>
    <t>Cena bez DPH          (20%)</t>
  </si>
  <si>
    <t>Cena bez DPH         (20%)</t>
  </si>
  <si>
    <t xml:space="preserve"> 2 konferenčné priestory s kapacitou 80 miest a 6 konferenčných priestorov s kapacitou 30 miest. </t>
  </si>
  <si>
    <t>Merná jednotka zahŕňa:</t>
  </si>
  <si>
    <t>2x raňajky,3x obed, 2x večera</t>
  </si>
  <si>
    <t>1x raňajky, 2x obed, 1x večera</t>
  </si>
  <si>
    <t>Stravovanie                                                                                                                                                   Plná penzia *</t>
  </si>
  <si>
    <t>**Prenájom priestorov vrátane tlmočníckej techniky s podmienkami: 1 konferenčný priestor s kapacitou 160 miest,</t>
  </si>
  <si>
    <r>
      <t>Prenájom  priestorov</t>
    </r>
    <r>
      <rPr>
        <b/>
        <sz val="11"/>
        <color theme="1"/>
        <rFont val="Calibri"/>
        <family val="2"/>
        <charset val="238"/>
      </rPr>
      <t>**</t>
    </r>
  </si>
  <si>
    <t>*Stravovanie: plná penzia začínajúc obedom v deň nástupu, končiac obedom v deň odchodu (polpenzia s obedom naviac)</t>
  </si>
  <si>
    <t>Príloha č. 1: Návrh na plnenie kritérií</t>
  </si>
  <si>
    <t>Obchodný názov uchádzača:</t>
  </si>
  <si>
    <t>IČO:</t>
  </si>
  <si>
    <t>Sídlo:</t>
  </si>
  <si>
    <t>Kontaktná osoba ( email/tel.):</t>
  </si>
  <si>
    <t>Celková cena s DPH</t>
  </si>
  <si>
    <t>Podpis a odtlačok pečiatky štatutárneho zástupcu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</si>
</sst>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1" fontId="0" fillId="0" borderId="0" xfId="0" applyNumberFormat="1"/>
    <xf numFmtId="0" fontId="0" fillId="0" borderId="0" xfId="0" applyBorder="1" applyAlignment="1"/>
    <xf numFmtId="0" fontId="1" fillId="0" borderId="0" xfId="0" applyFont="1"/>
    <xf numFmtId="2" fontId="0" fillId="2" borderId="1" xfId="0" applyNumberFormat="1" applyFill="1" applyBorder="1"/>
    <xf numFmtId="2" fontId="0" fillId="0" borderId="0" xfId="0" applyNumberFormat="1" applyFill="1" applyBorder="1" applyAlignment="1"/>
    <xf numFmtId="49" fontId="0" fillId="5" borderId="1" xfId="0" applyNumberFormat="1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2" fontId="0" fillId="5" borderId="1" xfId="0" applyNumberFormat="1" applyFill="1" applyBorder="1"/>
    <xf numFmtId="1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vertical="center"/>
    </xf>
    <xf numFmtId="49" fontId="0" fillId="5" borderId="4" xfId="0" applyNumberFormat="1" applyFill="1" applyBorder="1" applyAlignment="1">
      <alignment horizontal="center" vertical="center"/>
    </xf>
    <xf numFmtId="1" fontId="0" fillId="5" borderId="4" xfId="0" applyNumberFormat="1" applyFill="1" applyBorder="1" applyAlignment="1">
      <alignment horizontal="center" vertical="center"/>
    </xf>
    <xf numFmtId="2" fontId="0" fillId="5" borderId="4" xfId="0" applyNumberFormat="1" applyFill="1" applyBorder="1"/>
    <xf numFmtId="1" fontId="0" fillId="4" borderId="4" xfId="0" applyNumberFormat="1" applyFill="1" applyBorder="1" applyAlignment="1">
      <alignment horizontal="center"/>
    </xf>
    <xf numFmtId="2" fontId="0" fillId="4" borderId="4" xfId="0" applyNumberFormat="1" applyFill="1" applyBorder="1" applyAlignment="1">
      <alignment vertical="center"/>
    </xf>
    <xf numFmtId="2" fontId="0" fillId="2" borderId="4" xfId="0" applyNumberFormat="1" applyFill="1" applyBorder="1"/>
    <xf numFmtId="2" fontId="0" fillId="0" borderId="0" xfId="0" applyNumberFormat="1" applyFill="1" applyBorder="1"/>
    <xf numFmtId="1" fontId="0" fillId="0" borderId="0" xfId="0" applyNumberFormat="1" applyBorder="1"/>
    <xf numFmtId="49" fontId="0" fillId="5" borderId="6" xfId="0" applyNumberFormat="1" applyFill="1" applyBorder="1" applyAlignment="1">
      <alignment horizontal="center" vertical="center"/>
    </xf>
    <xf numFmtId="1" fontId="0" fillId="5" borderId="6" xfId="0" applyNumberFormat="1" applyFill="1" applyBorder="1" applyAlignment="1">
      <alignment horizontal="center" vertical="center"/>
    </xf>
    <xf numFmtId="2" fontId="0" fillId="5" borderId="6" xfId="0" applyNumberFormat="1" applyFill="1" applyBorder="1"/>
    <xf numFmtId="1" fontId="0" fillId="4" borderId="6" xfId="0" applyNumberFormat="1" applyFill="1" applyBorder="1" applyAlignment="1">
      <alignment horizontal="center"/>
    </xf>
    <xf numFmtId="2" fontId="0" fillId="4" borderId="6" xfId="0" applyNumberForma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49" fontId="0" fillId="5" borderId="9" xfId="0" applyNumberFormat="1" applyFill="1" applyBorder="1" applyAlignment="1">
      <alignment horizontal="center" vertical="center"/>
    </xf>
    <xf numFmtId="1" fontId="0" fillId="5" borderId="9" xfId="0" applyNumberFormat="1" applyFill="1" applyBorder="1" applyAlignment="1">
      <alignment horizontal="center" vertical="center"/>
    </xf>
    <xf numFmtId="2" fontId="0" fillId="5" borderId="9" xfId="0" applyNumberFormat="1" applyFill="1" applyBorder="1"/>
    <xf numFmtId="1" fontId="0" fillId="4" borderId="9" xfId="0" applyNumberFormat="1" applyFill="1" applyBorder="1" applyAlignment="1">
      <alignment horizontal="center"/>
    </xf>
    <xf numFmtId="2" fontId="0" fillId="4" borderId="9" xfId="0" applyNumberFormat="1" applyFill="1" applyBorder="1" applyAlignment="1">
      <alignment vertical="center"/>
    </xf>
    <xf numFmtId="2" fontId="0" fillId="2" borderId="9" xfId="0" applyNumberFormat="1" applyFill="1" applyBorder="1"/>
    <xf numFmtId="2" fontId="0" fillId="2" borderId="10" xfId="0" applyNumberFormat="1" applyFont="1" applyFill="1" applyBorder="1"/>
    <xf numFmtId="49" fontId="0" fillId="5" borderId="3" xfId="0" applyNumberFormat="1" applyFill="1" applyBorder="1" applyAlignment="1">
      <alignment horizontal="center" vertical="center"/>
    </xf>
    <xf numFmtId="1" fontId="0" fillId="5" borderId="3" xfId="0" applyNumberFormat="1" applyFill="1" applyBorder="1" applyAlignment="1">
      <alignment horizontal="center" vertical="center"/>
    </xf>
    <xf numFmtId="2" fontId="0" fillId="5" borderId="3" xfId="0" applyNumberFormat="1" applyFill="1" applyBorder="1"/>
    <xf numFmtId="1" fontId="0" fillId="4" borderId="3" xfId="0" applyNumberFormat="1" applyFill="1" applyBorder="1" applyAlignment="1">
      <alignment horizontal="center"/>
    </xf>
    <xf numFmtId="2" fontId="0" fillId="4" borderId="3" xfId="0" applyNumberForma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3" fillId="5" borderId="8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/>
    </xf>
    <xf numFmtId="2" fontId="0" fillId="5" borderId="10" xfId="0" applyNumberFormat="1" applyFill="1" applyBorder="1"/>
    <xf numFmtId="0" fontId="0" fillId="5" borderId="14" xfId="0" applyFill="1" applyBorder="1" applyAlignment="1">
      <alignment horizontal="center" vertical="center"/>
    </xf>
    <xf numFmtId="2" fontId="0" fillId="5" borderId="15" xfId="0" applyNumberFormat="1" applyFill="1" applyBorder="1"/>
    <xf numFmtId="0" fontId="0" fillId="5" borderId="16" xfId="0" applyFill="1" applyBorder="1" applyAlignment="1">
      <alignment horizontal="center" vertical="center"/>
    </xf>
    <xf numFmtId="2" fontId="0" fillId="5" borderId="17" xfId="0" applyNumberFormat="1" applyFill="1" applyBorder="1"/>
    <xf numFmtId="0" fontId="0" fillId="5" borderId="18" xfId="0" applyFill="1" applyBorder="1" applyAlignment="1">
      <alignment horizontal="center" vertical="center"/>
    </xf>
    <xf numFmtId="2" fontId="0" fillId="5" borderId="19" xfId="0" applyNumberFormat="1" applyFill="1" applyBorder="1"/>
    <xf numFmtId="0" fontId="0" fillId="5" borderId="23" xfId="0" applyFill="1" applyBorder="1" applyAlignment="1">
      <alignment horizontal="center" vertical="center"/>
    </xf>
    <xf numFmtId="2" fontId="0" fillId="5" borderId="24" xfId="0" applyNumberFormat="1" applyFill="1" applyBorder="1"/>
    <xf numFmtId="0" fontId="3" fillId="7" borderId="8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2" fontId="0" fillId="7" borderId="8" xfId="0" applyNumberFormat="1" applyFill="1" applyBorder="1"/>
    <xf numFmtId="2" fontId="0" fillId="7" borderId="10" xfId="0" applyNumberFormat="1" applyFill="1" applyBorder="1"/>
    <xf numFmtId="2" fontId="0" fillId="7" borderId="14" xfId="0" applyNumberFormat="1" applyFill="1" applyBorder="1"/>
    <xf numFmtId="2" fontId="0" fillId="7" borderId="15" xfId="0" applyNumberFormat="1" applyFill="1" applyBorder="1"/>
    <xf numFmtId="2" fontId="0" fillId="7" borderId="16" xfId="0" applyNumberFormat="1" applyFill="1" applyBorder="1"/>
    <xf numFmtId="2" fontId="0" fillId="7" borderId="17" xfId="0" applyNumberFormat="1" applyFill="1" applyBorder="1"/>
    <xf numFmtId="2" fontId="0" fillId="7" borderId="18" xfId="0" applyNumberFormat="1" applyFill="1" applyBorder="1"/>
    <xf numFmtId="2" fontId="0" fillId="7" borderId="19" xfId="0" applyNumberFormat="1" applyFill="1" applyBorder="1"/>
    <xf numFmtId="2" fontId="0" fillId="7" borderId="23" xfId="0" applyNumberFormat="1" applyFill="1" applyBorder="1"/>
    <xf numFmtId="2" fontId="0" fillId="7" borderId="24" xfId="0" applyNumberFormat="1" applyFill="1" applyBorder="1"/>
    <xf numFmtId="0" fontId="3" fillId="4" borderId="8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1" fontId="0" fillId="4" borderId="8" xfId="0" applyNumberFormat="1" applyFill="1" applyBorder="1" applyAlignment="1">
      <alignment horizontal="center"/>
    </xf>
    <xf numFmtId="2" fontId="0" fillId="4" borderId="10" xfId="0" applyNumberFormat="1" applyFill="1" applyBorder="1" applyAlignment="1">
      <alignment vertical="center"/>
    </xf>
    <xf numFmtId="1" fontId="0" fillId="4" borderId="14" xfId="0" applyNumberFormat="1" applyFill="1" applyBorder="1" applyAlignment="1">
      <alignment horizontal="center"/>
    </xf>
    <xf numFmtId="2" fontId="0" fillId="4" borderId="15" xfId="0" applyNumberFormat="1" applyFill="1" applyBorder="1" applyAlignment="1">
      <alignment vertical="center"/>
    </xf>
    <xf numFmtId="1" fontId="0" fillId="4" borderId="16" xfId="0" applyNumberFormat="1" applyFill="1" applyBorder="1" applyAlignment="1">
      <alignment horizontal="center"/>
    </xf>
    <xf numFmtId="2" fontId="0" fillId="4" borderId="17" xfId="0" applyNumberFormat="1" applyFill="1" applyBorder="1" applyAlignment="1">
      <alignment vertical="center"/>
    </xf>
    <xf numFmtId="1" fontId="0" fillId="4" borderId="18" xfId="0" applyNumberFormat="1" applyFill="1" applyBorder="1" applyAlignment="1">
      <alignment horizontal="center"/>
    </xf>
    <xf numFmtId="2" fontId="0" fillId="4" borderId="19" xfId="0" applyNumberFormat="1" applyFill="1" applyBorder="1" applyAlignment="1">
      <alignment vertical="center"/>
    </xf>
    <xf numFmtId="1" fontId="0" fillId="4" borderId="23" xfId="0" applyNumberFormat="1" applyFill="1" applyBorder="1" applyAlignment="1">
      <alignment horizontal="center"/>
    </xf>
    <xf numFmtId="2" fontId="0" fillId="4" borderId="24" xfId="0" applyNumberFormat="1" applyFill="1" applyBorder="1" applyAlignment="1">
      <alignment vertical="center"/>
    </xf>
    <xf numFmtId="0" fontId="3" fillId="6" borderId="8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2" fontId="0" fillId="6" borderId="8" xfId="0" applyNumberFormat="1" applyFill="1" applyBorder="1" applyAlignment="1">
      <alignment vertical="center"/>
    </xf>
    <xf numFmtId="2" fontId="0" fillId="6" borderId="10" xfId="0" applyNumberFormat="1" applyFill="1" applyBorder="1" applyAlignment="1">
      <alignment vertical="center"/>
    </xf>
    <xf numFmtId="2" fontId="0" fillId="6" borderId="14" xfId="0" applyNumberFormat="1" applyFill="1" applyBorder="1" applyAlignment="1">
      <alignment vertical="center"/>
    </xf>
    <xf numFmtId="2" fontId="0" fillId="6" borderId="15" xfId="0" applyNumberFormat="1" applyFill="1" applyBorder="1" applyAlignment="1">
      <alignment vertical="center"/>
    </xf>
    <xf numFmtId="2" fontId="0" fillId="6" borderId="16" xfId="0" applyNumberFormat="1" applyFill="1" applyBorder="1" applyAlignment="1">
      <alignment vertical="center"/>
    </xf>
    <xf numFmtId="2" fontId="0" fillId="6" borderId="17" xfId="0" applyNumberFormat="1" applyFill="1" applyBorder="1" applyAlignment="1">
      <alignment vertical="center"/>
    </xf>
    <xf numFmtId="2" fontId="0" fillId="6" borderId="18" xfId="0" applyNumberFormat="1" applyFill="1" applyBorder="1" applyAlignment="1">
      <alignment vertical="center"/>
    </xf>
    <xf numFmtId="2" fontId="0" fillId="6" borderId="19" xfId="0" applyNumberForma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 wrapText="1"/>
    </xf>
    <xf numFmtId="2" fontId="0" fillId="2" borderId="8" xfId="0" applyNumberFormat="1" applyFill="1" applyBorder="1"/>
    <xf numFmtId="2" fontId="0" fillId="2" borderId="18" xfId="0" applyNumberFormat="1" applyFill="1" applyBorder="1"/>
    <xf numFmtId="1" fontId="0" fillId="4" borderId="9" xfId="0" applyNumberFormat="1" applyFill="1" applyBorder="1" applyAlignment="1">
      <alignment horizontal="center" wrapText="1"/>
    </xf>
    <xf numFmtId="1" fontId="0" fillId="4" borderId="3" xfId="0" applyNumberFormat="1" applyFill="1" applyBorder="1" applyAlignment="1">
      <alignment horizontal="center" wrapText="1"/>
    </xf>
    <xf numFmtId="1" fontId="0" fillId="4" borderId="1" xfId="0" applyNumberFormat="1" applyFill="1" applyBorder="1" applyAlignment="1">
      <alignment horizontal="center" wrapText="1"/>
    </xf>
    <xf numFmtId="1" fontId="0" fillId="4" borderId="4" xfId="0" applyNumberFormat="1" applyFill="1" applyBorder="1" applyAlignment="1">
      <alignment horizontal="center" wrapText="1"/>
    </xf>
    <xf numFmtId="1" fontId="0" fillId="4" borderId="6" xfId="0" applyNumberFormat="1" applyFill="1" applyBorder="1" applyAlignment="1">
      <alignment horizontal="center" wrapText="1"/>
    </xf>
    <xf numFmtId="2" fontId="0" fillId="2" borderId="7" xfId="0" applyNumberFormat="1" applyFill="1" applyBorder="1"/>
    <xf numFmtId="2" fontId="0" fillId="2" borderId="31" xfId="0" applyNumberFormat="1" applyFill="1" applyBorder="1"/>
    <xf numFmtId="2" fontId="0" fillId="2" borderId="32" xfId="0" applyNumberFormat="1" applyFill="1" applyBorder="1"/>
    <xf numFmtId="2" fontId="0" fillId="2" borderId="33" xfId="0" applyNumberFormat="1" applyFill="1" applyBorder="1"/>
    <xf numFmtId="2" fontId="0" fillId="2" borderId="29" xfId="0" applyNumberFormat="1" applyFill="1" applyBorder="1"/>
    <xf numFmtId="2" fontId="0" fillId="2" borderId="34" xfId="0" applyNumberFormat="1" applyFill="1" applyBorder="1"/>
    <xf numFmtId="0" fontId="1" fillId="7" borderId="7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center" vertical="center" wrapText="1"/>
    </xf>
    <xf numFmtId="0" fontId="0" fillId="5" borderId="29" xfId="0" applyFill="1" applyBorder="1" applyAlignment="1">
      <alignment wrapText="1"/>
    </xf>
    <xf numFmtId="0" fontId="0" fillId="5" borderId="30" xfId="0" applyFill="1" applyBorder="1" applyAlignment="1">
      <alignment wrapText="1"/>
    </xf>
    <xf numFmtId="0" fontId="1" fillId="4" borderId="7" xfId="0" applyFont="1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2" fontId="2" fillId="7" borderId="22" xfId="0" applyNumberFormat="1" applyFont="1" applyFill="1" applyBorder="1" applyAlignment="1">
      <alignment wrapText="1"/>
    </xf>
    <xf numFmtId="0" fontId="2" fillId="7" borderId="21" xfId="0" applyFont="1" applyFill="1" applyBorder="1" applyAlignment="1">
      <alignment wrapText="1"/>
    </xf>
    <xf numFmtId="0" fontId="1" fillId="6" borderId="12" xfId="0" applyFont="1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2" fontId="2" fillId="6" borderId="22" xfId="0" applyNumberFormat="1" applyFont="1" applyFill="1" applyBorder="1" applyAlignment="1"/>
    <xf numFmtId="2" fontId="2" fillId="6" borderId="21" xfId="0" applyNumberFormat="1" applyFont="1" applyFill="1" applyBorder="1" applyAlignment="1"/>
    <xf numFmtId="2" fontId="0" fillId="2" borderId="15" xfId="0" applyNumberFormat="1" applyFont="1" applyFill="1" applyBorder="1" applyAlignment="1"/>
    <xf numFmtId="2" fontId="0" fillId="2" borderId="17" xfId="0" applyNumberFormat="1" applyFont="1" applyFill="1" applyBorder="1" applyAlignment="1"/>
    <xf numFmtId="2" fontId="0" fillId="2" borderId="19" xfId="0" applyNumberFormat="1" applyFont="1" applyFill="1" applyBorder="1" applyAlignment="1"/>
    <xf numFmtId="2" fontId="1" fillId="3" borderId="22" xfId="0" applyNumberFormat="1" applyFont="1" applyFill="1" applyBorder="1" applyAlignment="1"/>
    <xf numFmtId="0" fontId="1" fillId="3" borderId="21" xfId="0" applyFont="1" applyFill="1" applyBorder="1" applyAlignment="1"/>
    <xf numFmtId="0" fontId="5" fillId="0" borderId="20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2" fontId="2" fillId="2" borderId="22" xfId="0" applyNumberFormat="1" applyFont="1" applyFill="1" applyBorder="1" applyAlignment="1"/>
    <xf numFmtId="0" fontId="2" fillId="2" borderId="21" xfId="0" applyFont="1" applyFill="1" applyBorder="1" applyAlignment="1"/>
    <xf numFmtId="2" fontId="2" fillId="4" borderId="22" xfId="0" applyNumberFormat="1" applyFont="1" applyFill="1" applyBorder="1" applyAlignment="1">
      <alignment wrapText="1"/>
    </xf>
    <xf numFmtId="0" fontId="2" fillId="4" borderId="21" xfId="0" applyFont="1" applyFill="1" applyBorder="1" applyAlignment="1">
      <alignment wrapText="1"/>
    </xf>
    <xf numFmtId="2" fontId="2" fillId="5" borderId="22" xfId="0" applyNumberFormat="1" applyFont="1" applyFill="1" applyBorder="1" applyAlignment="1"/>
    <xf numFmtId="0" fontId="2" fillId="5" borderId="21" xfId="0" applyFont="1" applyFill="1" applyBorder="1" applyAlignment="1"/>
    <xf numFmtId="0" fontId="6" fillId="0" borderId="0" xfId="0" applyFont="1" applyAlignment="1">
      <alignment horizontal="left"/>
    </xf>
    <xf numFmtId="0" fontId="2" fillId="0" borderId="0" xfId="0" applyFont="1" applyFill="1" applyBorder="1" applyAlignment="1"/>
    <xf numFmtId="0" fontId="0" fillId="0" borderId="0" xfId="0" applyFill="1" applyBorder="1" applyAlignment="1"/>
    <xf numFmtId="0" fontId="2" fillId="0" borderId="0" xfId="0" applyFont="1" applyFill="1" applyBorder="1" applyAlignment="1">
      <alignment wrapText="1"/>
    </xf>
    <xf numFmtId="1" fontId="0" fillId="0" borderId="0" xfId="0" applyNumberFormat="1" applyFill="1"/>
    <xf numFmtId="2" fontId="2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8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2" fontId="6" fillId="9" borderId="2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9" borderId="8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13</xdr:row>
      <xdr:rowOff>19050</xdr:rowOff>
    </xdr:from>
    <xdr:to>
      <xdr:col>17</xdr:col>
      <xdr:colOff>781050</xdr:colOff>
      <xdr:row>14</xdr:row>
      <xdr:rowOff>361950</xdr:rowOff>
    </xdr:to>
    <xdr:cxnSp macro="">
      <xdr:nvCxnSpPr>
        <xdr:cNvPr id="3" name="Rovná spojnic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3477875" y="2505075"/>
          <a:ext cx="1562100" cy="733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1"/>
  <sheetViews>
    <sheetView tabSelected="1" workbookViewId="0">
      <selection activeCell="C34" sqref="C34"/>
    </sheetView>
  </sheetViews>
  <sheetFormatPr defaultRowHeight="14.4" x14ac:dyDescent="0.3"/>
  <cols>
    <col min="1" max="1" width="14.44140625" customWidth="1"/>
    <col min="2" max="2" width="18" customWidth="1"/>
    <col min="3" max="3" width="10.44140625" customWidth="1"/>
    <col min="5" max="5" width="13" customWidth="1"/>
    <col min="6" max="11" width="11.88671875" customWidth="1"/>
    <col min="12" max="12" width="12.5546875" customWidth="1"/>
    <col min="13" max="13" width="17.6640625" customWidth="1"/>
    <col min="14" max="18" width="11.88671875" customWidth="1"/>
    <col min="19" max="19" width="13.5546875" customWidth="1"/>
    <col min="20" max="20" width="15.109375" customWidth="1"/>
    <col min="21" max="21" width="12.6640625" customWidth="1"/>
  </cols>
  <sheetData>
    <row r="1" spans="1:21" ht="37.799999999999997" customHeight="1" x14ac:dyDescent="0.4">
      <c r="A1" s="148" t="s">
        <v>45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</row>
    <row r="2" spans="1:21" ht="8.4" customHeight="1" thickBot="1" x14ac:dyDescent="0.45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</row>
    <row r="3" spans="1:21" ht="36.6" customHeight="1" thickBot="1" x14ac:dyDescent="0.45">
      <c r="A3" s="149" t="s">
        <v>46</v>
      </c>
      <c r="B3" s="149"/>
      <c r="C3" s="149"/>
      <c r="D3" s="150"/>
      <c r="E3" s="150"/>
      <c r="F3" s="150"/>
      <c r="G3" s="150"/>
      <c r="H3" s="150"/>
      <c r="I3" s="150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</row>
    <row r="4" spans="1:21" ht="36.6" customHeight="1" thickBot="1" x14ac:dyDescent="0.45">
      <c r="A4" s="149" t="s">
        <v>48</v>
      </c>
      <c r="B4" s="149"/>
      <c r="C4" s="149"/>
      <c r="D4" s="150"/>
      <c r="E4" s="150"/>
      <c r="F4" s="150"/>
      <c r="G4" s="150"/>
      <c r="H4" s="150"/>
      <c r="I4" s="150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</row>
    <row r="5" spans="1:21" ht="36.6" customHeight="1" thickBot="1" x14ac:dyDescent="0.45">
      <c r="A5" s="149" t="s">
        <v>49</v>
      </c>
      <c r="B5" s="149"/>
      <c r="C5" s="149"/>
      <c r="D5" s="150"/>
      <c r="E5" s="150"/>
      <c r="F5" s="150"/>
      <c r="G5" s="150"/>
      <c r="H5" s="150"/>
      <c r="I5" s="150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</row>
    <row r="6" spans="1:21" ht="36.6" customHeight="1" thickBot="1" x14ac:dyDescent="0.45">
      <c r="A6" s="149" t="s">
        <v>47</v>
      </c>
      <c r="B6" s="149"/>
      <c r="C6" s="149"/>
      <c r="D6" s="150"/>
      <c r="E6" s="150"/>
      <c r="F6" s="150"/>
      <c r="G6" s="150"/>
      <c r="H6" s="150"/>
      <c r="I6" s="150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</row>
    <row r="7" spans="1:21" ht="67.2" customHeight="1" thickBot="1" x14ac:dyDescent="0.45">
      <c r="A7" s="151" t="s">
        <v>50</v>
      </c>
      <c r="B7" s="151"/>
      <c r="C7" s="151"/>
      <c r="D7" s="152">
        <f>U21</f>
        <v>0</v>
      </c>
      <c r="E7" s="151"/>
      <c r="F7" s="151"/>
      <c r="G7" s="151"/>
      <c r="H7" s="151"/>
      <c r="I7" s="151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</row>
    <row r="8" spans="1:21" ht="37.799999999999997" customHeight="1" thickBot="1" x14ac:dyDescent="0.45">
      <c r="A8" s="147"/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</row>
    <row r="9" spans="1:21" ht="52.5" customHeight="1" thickBot="1" x14ac:dyDescent="0.35">
      <c r="C9" s="110" t="s">
        <v>19</v>
      </c>
      <c r="D9" s="111"/>
      <c r="E9" s="111"/>
      <c r="F9" s="111"/>
      <c r="G9" s="111"/>
      <c r="H9" s="112"/>
      <c r="I9" s="108" t="s">
        <v>18</v>
      </c>
      <c r="J9" s="109"/>
      <c r="K9" s="113" t="s">
        <v>41</v>
      </c>
      <c r="L9" s="114"/>
      <c r="M9" s="114"/>
      <c r="N9" s="114"/>
      <c r="O9" s="114"/>
      <c r="P9" s="115"/>
      <c r="Q9" s="121" t="s">
        <v>43</v>
      </c>
      <c r="R9" s="122"/>
      <c r="S9" s="116" t="s">
        <v>17</v>
      </c>
      <c r="T9" s="117"/>
      <c r="U9" s="118"/>
    </row>
    <row r="10" spans="1:21" ht="46.5" customHeight="1" thickBot="1" x14ac:dyDescent="0.35">
      <c r="A10" s="40" t="s">
        <v>29</v>
      </c>
      <c r="B10" s="42" t="s">
        <v>0</v>
      </c>
      <c r="C10" s="48" t="s">
        <v>22</v>
      </c>
      <c r="D10" s="24" t="s">
        <v>23</v>
      </c>
      <c r="E10" s="24" t="s">
        <v>25</v>
      </c>
      <c r="F10" s="24" t="s">
        <v>16</v>
      </c>
      <c r="G10" s="24" t="s">
        <v>34</v>
      </c>
      <c r="H10" s="49" t="s">
        <v>30</v>
      </c>
      <c r="I10" s="60" t="s">
        <v>20</v>
      </c>
      <c r="J10" s="61" t="s">
        <v>21</v>
      </c>
      <c r="K10" s="72" t="s">
        <v>24</v>
      </c>
      <c r="L10" s="25" t="s">
        <v>28</v>
      </c>
      <c r="M10" s="25" t="s">
        <v>38</v>
      </c>
      <c r="N10" s="25" t="s">
        <v>27</v>
      </c>
      <c r="O10" s="25" t="s">
        <v>35</v>
      </c>
      <c r="P10" s="73" t="s">
        <v>31</v>
      </c>
      <c r="Q10" s="84" t="s">
        <v>36</v>
      </c>
      <c r="R10" s="85" t="s">
        <v>31</v>
      </c>
      <c r="S10" s="94" t="s">
        <v>32</v>
      </c>
      <c r="T10" s="26" t="s">
        <v>33</v>
      </c>
      <c r="U10" s="27" t="s">
        <v>26</v>
      </c>
    </row>
    <row r="11" spans="1:21" ht="33.6" customHeight="1" thickBot="1" x14ac:dyDescent="0.35">
      <c r="A11" s="41" t="s">
        <v>1</v>
      </c>
      <c r="B11" s="43" t="s">
        <v>6</v>
      </c>
      <c r="C11" s="50">
        <v>65</v>
      </c>
      <c r="D11" s="28" t="s">
        <v>7</v>
      </c>
      <c r="E11" s="29">
        <f t="shared" ref="E11:E20" si="0">C11*D11</f>
        <v>130</v>
      </c>
      <c r="F11" s="30">
        <v>0</v>
      </c>
      <c r="G11" s="30">
        <f>E11*F11</f>
        <v>0</v>
      </c>
      <c r="H11" s="51">
        <f>G11*1.1</f>
        <v>0</v>
      </c>
      <c r="I11" s="62">
        <v>0</v>
      </c>
      <c r="J11" s="63">
        <f>E11*I11</f>
        <v>0</v>
      </c>
      <c r="K11" s="74">
        <f>C11</f>
        <v>65</v>
      </c>
      <c r="L11" s="31">
        <v>65</v>
      </c>
      <c r="M11" s="97" t="s">
        <v>39</v>
      </c>
      <c r="N11" s="32">
        <v>0</v>
      </c>
      <c r="O11" s="32">
        <f>L11*N11</f>
        <v>0</v>
      </c>
      <c r="P11" s="75">
        <f>O11*1.2</f>
        <v>0</v>
      </c>
      <c r="Q11" s="86">
        <v>0</v>
      </c>
      <c r="R11" s="87">
        <f>Q11*1.2</f>
        <v>0</v>
      </c>
      <c r="S11" s="95">
        <f>G11+J11+O11+Q11</f>
        <v>0</v>
      </c>
      <c r="T11" s="33">
        <f>H11+J11+P11+R11</f>
        <v>0</v>
      </c>
      <c r="U11" s="34">
        <f>T11</f>
        <v>0</v>
      </c>
    </row>
    <row r="12" spans="1:21" ht="31.2" customHeight="1" x14ac:dyDescent="0.3">
      <c r="A12" s="130" t="s">
        <v>2</v>
      </c>
      <c r="B12" s="44" t="s">
        <v>8</v>
      </c>
      <c r="C12" s="52">
        <v>39</v>
      </c>
      <c r="D12" s="35" t="s">
        <v>7</v>
      </c>
      <c r="E12" s="36">
        <f t="shared" si="0"/>
        <v>78</v>
      </c>
      <c r="F12" s="37">
        <v>0</v>
      </c>
      <c r="G12" s="37">
        <f t="shared" ref="G12:G20" si="1">E12*F12</f>
        <v>0</v>
      </c>
      <c r="H12" s="53">
        <f t="shared" ref="H12:H20" si="2">G12*1.1</f>
        <v>0</v>
      </c>
      <c r="I12" s="64">
        <v>0</v>
      </c>
      <c r="J12" s="65">
        <f t="shared" ref="J12:J20" si="3">E12*I12</f>
        <v>0</v>
      </c>
      <c r="K12" s="76">
        <f t="shared" ref="K12:K20" si="4">C12</f>
        <v>39</v>
      </c>
      <c r="L12" s="38">
        <f>K12</f>
        <v>39</v>
      </c>
      <c r="M12" s="98" t="s">
        <v>39</v>
      </c>
      <c r="N12" s="39">
        <v>0</v>
      </c>
      <c r="O12" s="39">
        <f t="shared" ref="O12:O20" si="5">L12*N12</f>
        <v>0</v>
      </c>
      <c r="P12" s="77">
        <f t="shared" ref="P12:P20" si="6">O12*1.2</f>
        <v>0</v>
      </c>
      <c r="Q12" s="88">
        <v>0</v>
      </c>
      <c r="R12" s="89">
        <f t="shared" ref="R12:R20" si="7">Q12*1.2</f>
        <v>0</v>
      </c>
      <c r="S12" s="103">
        <f t="shared" ref="S12:S20" si="8">G12+J12+O12+Q12</f>
        <v>0</v>
      </c>
      <c r="T12" s="106">
        <f t="shared" ref="T12:T20" si="9">H12+J12+P12+R12</f>
        <v>0</v>
      </c>
      <c r="U12" s="125">
        <f>SUM(T12:T13)</f>
        <v>0</v>
      </c>
    </row>
    <row r="13" spans="1:21" ht="33" customHeight="1" x14ac:dyDescent="0.3">
      <c r="A13" s="131"/>
      <c r="B13" s="45" t="s">
        <v>9</v>
      </c>
      <c r="C13" s="54">
        <v>52</v>
      </c>
      <c r="D13" s="6" t="s">
        <v>7</v>
      </c>
      <c r="E13" s="7">
        <f t="shared" si="0"/>
        <v>104</v>
      </c>
      <c r="F13" s="8">
        <v>0</v>
      </c>
      <c r="G13" s="8">
        <f t="shared" si="1"/>
        <v>0</v>
      </c>
      <c r="H13" s="55">
        <f t="shared" si="2"/>
        <v>0</v>
      </c>
      <c r="I13" s="66">
        <v>0</v>
      </c>
      <c r="J13" s="67">
        <f t="shared" si="3"/>
        <v>0</v>
      </c>
      <c r="K13" s="78">
        <f t="shared" si="4"/>
        <v>52</v>
      </c>
      <c r="L13" s="9">
        <v>52</v>
      </c>
      <c r="M13" s="99" t="s">
        <v>39</v>
      </c>
      <c r="N13" s="10">
        <v>0</v>
      </c>
      <c r="O13" s="10">
        <f t="shared" si="5"/>
        <v>0</v>
      </c>
      <c r="P13" s="79">
        <f t="shared" si="6"/>
        <v>0</v>
      </c>
      <c r="Q13" s="90">
        <v>0</v>
      </c>
      <c r="R13" s="91">
        <f t="shared" si="7"/>
        <v>0</v>
      </c>
      <c r="S13" s="104">
        <f t="shared" si="8"/>
        <v>0</v>
      </c>
      <c r="T13" s="4">
        <f t="shared" si="9"/>
        <v>0</v>
      </c>
      <c r="U13" s="126"/>
    </row>
    <row r="14" spans="1:21" ht="31.2" customHeight="1" x14ac:dyDescent="0.3">
      <c r="A14" s="131" t="s">
        <v>3</v>
      </c>
      <c r="B14" s="45" t="s">
        <v>8</v>
      </c>
      <c r="C14" s="54">
        <v>39</v>
      </c>
      <c r="D14" s="6" t="s">
        <v>7</v>
      </c>
      <c r="E14" s="7">
        <f t="shared" si="0"/>
        <v>78</v>
      </c>
      <c r="F14" s="8">
        <v>0</v>
      </c>
      <c r="G14" s="8">
        <f t="shared" si="1"/>
        <v>0</v>
      </c>
      <c r="H14" s="55">
        <f t="shared" si="2"/>
        <v>0</v>
      </c>
      <c r="I14" s="66">
        <v>0</v>
      </c>
      <c r="J14" s="67">
        <f t="shared" si="3"/>
        <v>0</v>
      </c>
      <c r="K14" s="78">
        <f t="shared" si="4"/>
        <v>39</v>
      </c>
      <c r="L14" s="9">
        <v>39</v>
      </c>
      <c r="M14" s="99" t="s">
        <v>39</v>
      </c>
      <c r="N14" s="10">
        <v>0</v>
      </c>
      <c r="O14" s="10">
        <f t="shared" si="5"/>
        <v>0</v>
      </c>
      <c r="P14" s="79">
        <f t="shared" si="6"/>
        <v>0</v>
      </c>
      <c r="Q14" s="90"/>
      <c r="R14" s="91"/>
      <c r="S14" s="104">
        <f t="shared" si="8"/>
        <v>0</v>
      </c>
      <c r="T14" s="4">
        <f t="shared" si="9"/>
        <v>0</v>
      </c>
      <c r="U14" s="126">
        <f>SUM(T14:T15)</f>
        <v>0</v>
      </c>
    </row>
    <row r="15" spans="1:21" ht="30" customHeight="1" thickBot="1" x14ac:dyDescent="0.35">
      <c r="A15" s="132"/>
      <c r="B15" s="46" t="s">
        <v>9</v>
      </c>
      <c r="C15" s="56">
        <v>52</v>
      </c>
      <c r="D15" s="11" t="s">
        <v>7</v>
      </c>
      <c r="E15" s="12">
        <f t="shared" si="0"/>
        <v>104</v>
      </c>
      <c r="F15" s="13">
        <v>0</v>
      </c>
      <c r="G15" s="13">
        <f t="shared" si="1"/>
        <v>0</v>
      </c>
      <c r="H15" s="57">
        <f t="shared" si="2"/>
        <v>0</v>
      </c>
      <c r="I15" s="68">
        <v>0</v>
      </c>
      <c r="J15" s="69">
        <f t="shared" si="3"/>
        <v>0</v>
      </c>
      <c r="K15" s="80">
        <f t="shared" si="4"/>
        <v>52</v>
      </c>
      <c r="L15" s="14">
        <v>52</v>
      </c>
      <c r="M15" s="100" t="s">
        <v>39</v>
      </c>
      <c r="N15" s="15">
        <v>0</v>
      </c>
      <c r="O15" s="15">
        <f t="shared" si="5"/>
        <v>0</v>
      </c>
      <c r="P15" s="81">
        <f t="shared" si="6"/>
        <v>0</v>
      </c>
      <c r="Q15" s="92"/>
      <c r="R15" s="93"/>
      <c r="S15" s="105">
        <f t="shared" si="8"/>
        <v>0</v>
      </c>
      <c r="T15" s="107">
        <f t="shared" si="9"/>
        <v>0</v>
      </c>
      <c r="U15" s="127"/>
    </row>
    <row r="16" spans="1:21" ht="30" customHeight="1" x14ac:dyDescent="0.3">
      <c r="A16" s="130" t="s">
        <v>4</v>
      </c>
      <c r="B16" s="44" t="s">
        <v>10</v>
      </c>
      <c r="C16" s="52">
        <v>156</v>
      </c>
      <c r="D16" s="35" t="s">
        <v>7</v>
      </c>
      <c r="E16" s="36">
        <f t="shared" si="0"/>
        <v>312</v>
      </c>
      <c r="F16" s="37">
        <v>0</v>
      </c>
      <c r="G16" s="37">
        <f t="shared" si="1"/>
        <v>0</v>
      </c>
      <c r="H16" s="53">
        <f t="shared" si="2"/>
        <v>0</v>
      </c>
      <c r="I16" s="64">
        <v>0</v>
      </c>
      <c r="J16" s="65">
        <f t="shared" si="3"/>
        <v>0</v>
      </c>
      <c r="K16" s="76">
        <f t="shared" si="4"/>
        <v>156</v>
      </c>
      <c r="L16" s="38">
        <v>156</v>
      </c>
      <c r="M16" s="98" t="s">
        <v>39</v>
      </c>
      <c r="N16" s="39">
        <v>0</v>
      </c>
      <c r="O16" s="39">
        <f t="shared" si="5"/>
        <v>0</v>
      </c>
      <c r="P16" s="77">
        <f t="shared" si="6"/>
        <v>0</v>
      </c>
      <c r="Q16" s="88">
        <v>0</v>
      </c>
      <c r="R16" s="89">
        <f t="shared" si="7"/>
        <v>0</v>
      </c>
      <c r="S16" s="103">
        <f t="shared" si="8"/>
        <v>0</v>
      </c>
      <c r="T16" s="106">
        <f t="shared" si="9"/>
        <v>0</v>
      </c>
      <c r="U16" s="125">
        <f>SUM(T16:T18)</f>
        <v>0</v>
      </c>
    </row>
    <row r="17" spans="1:23" ht="31.2" customHeight="1" x14ac:dyDescent="0.3">
      <c r="A17" s="131"/>
      <c r="B17" s="45" t="s">
        <v>11</v>
      </c>
      <c r="C17" s="54">
        <v>78</v>
      </c>
      <c r="D17" s="6" t="s">
        <v>7</v>
      </c>
      <c r="E17" s="7">
        <f t="shared" si="0"/>
        <v>156</v>
      </c>
      <c r="F17" s="8">
        <v>0</v>
      </c>
      <c r="G17" s="8">
        <f t="shared" si="1"/>
        <v>0</v>
      </c>
      <c r="H17" s="55">
        <f t="shared" si="2"/>
        <v>0</v>
      </c>
      <c r="I17" s="66">
        <v>0</v>
      </c>
      <c r="J17" s="67">
        <f t="shared" si="3"/>
        <v>0</v>
      </c>
      <c r="K17" s="78">
        <f t="shared" si="4"/>
        <v>78</v>
      </c>
      <c r="L17" s="9">
        <v>78</v>
      </c>
      <c r="M17" s="99" t="s">
        <v>39</v>
      </c>
      <c r="N17" s="10">
        <v>0</v>
      </c>
      <c r="O17" s="10">
        <f t="shared" si="5"/>
        <v>0</v>
      </c>
      <c r="P17" s="79">
        <f t="shared" si="6"/>
        <v>0</v>
      </c>
      <c r="Q17" s="90">
        <v>0</v>
      </c>
      <c r="R17" s="91">
        <f t="shared" si="7"/>
        <v>0</v>
      </c>
      <c r="S17" s="104">
        <f t="shared" si="8"/>
        <v>0</v>
      </c>
      <c r="T17" s="4">
        <f t="shared" si="9"/>
        <v>0</v>
      </c>
      <c r="U17" s="126"/>
      <c r="W17" s="3"/>
    </row>
    <row r="18" spans="1:23" ht="32.4" customHeight="1" thickBot="1" x14ac:dyDescent="0.35">
      <c r="A18" s="132"/>
      <c r="B18" s="46" t="s">
        <v>12</v>
      </c>
      <c r="C18" s="56">
        <v>78</v>
      </c>
      <c r="D18" s="11" t="s">
        <v>7</v>
      </c>
      <c r="E18" s="12">
        <f t="shared" si="0"/>
        <v>156</v>
      </c>
      <c r="F18" s="13">
        <v>0</v>
      </c>
      <c r="G18" s="13">
        <f t="shared" si="1"/>
        <v>0</v>
      </c>
      <c r="H18" s="57">
        <f t="shared" si="2"/>
        <v>0</v>
      </c>
      <c r="I18" s="68">
        <v>0</v>
      </c>
      <c r="J18" s="69">
        <f t="shared" si="3"/>
        <v>0</v>
      </c>
      <c r="K18" s="80">
        <f t="shared" si="4"/>
        <v>78</v>
      </c>
      <c r="L18" s="14">
        <v>78</v>
      </c>
      <c r="M18" s="100" t="s">
        <v>39</v>
      </c>
      <c r="N18" s="15">
        <v>0</v>
      </c>
      <c r="O18" s="15">
        <f t="shared" si="5"/>
        <v>0</v>
      </c>
      <c r="P18" s="81">
        <f t="shared" si="6"/>
        <v>0</v>
      </c>
      <c r="Q18" s="92">
        <v>0</v>
      </c>
      <c r="R18" s="93">
        <f t="shared" si="7"/>
        <v>0</v>
      </c>
      <c r="S18" s="105">
        <f t="shared" si="8"/>
        <v>0</v>
      </c>
      <c r="T18" s="107">
        <f t="shared" si="9"/>
        <v>0</v>
      </c>
      <c r="U18" s="127"/>
      <c r="W18" s="3"/>
    </row>
    <row r="19" spans="1:23" ht="29.4" customHeight="1" x14ac:dyDescent="0.3">
      <c r="A19" s="133" t="s">
        <v>5</v>
      </c>
      <c r="B19" s="47" t="s">
        <v>13</v>
      </c>
      <c r="C19" s="58">
        <v>156</v>
      </c>
      <c r="D19" s="19" t="s">
        <v>14</v>
      </c>
      <c r="E19" s="20">
        <f t="shared" si="0"/>
        <v>156</v>
      </c>
      <c r="F19" s="21">
        <v>0</v>
      </c>
      <c r="G19" s="21">
        <f t="shared" si="1"/>
        <v>0</v>
      </c>
      <c r="H19" s="59">
        <f t="shared" si="2"/>
        <v>0</v>
      </c>
      <c r="I19" s="70">
        <v>0</v>
      </c>
      <c r="J19" s="71">
        <f t="shared" si="3"/>
        <v>0</v>
      </c>
      <c r="K19" s="82">
        <f t="shared" si="4"/>
        <v>156</v>
      </c>
      <c r="L19" s="22">
        <v>156</v>
      </c>
      <c r="M19" s="101" t="s">
        <v>39</v>
      </c>
      <c r="N19" s="23">
        <v>0</v>
      </c>
      <c r="O19" s="23">
        <f t="shared" si="5"/>
        <v>0</v>
      </c>
      <c r="P19" s="83">
        <f t="shared" si="6"/>
        <v>0</v>
      </c>
      <c r="Q19" s="88">
        <v>0</v>
      </c>
      <c r="R19" s="89">
        <f t="shared" si="7"/>
        <v>0</v>
      </c>
      <c r="S19" s="102">
        <f t="shared" si="8"/>
        <v>0</v>
      </c>
      <c r="T19" s="106">
        <f t="shared" si="9"/>
        <v>0</v>
      </c>
      <c r="U19" s="125">
        <f>SUM(T19:T20)</f>
        <v>0</v>
      </c>
    </row>
    <row r="20" spans="1:23" ht="31.95" customHeight="1" thickBot="1" x14ac:dyDescent="0.35">
      <c r="A20" s="132"/>
      <c r="B20" s="46" t="s">
        <v>15</v>
      </c>
      <c r="C20" s="56">
        <v>156</v>
      </c>
      <c r="D20" s="11" t="s">
        <v>14</v>
      </c>
      <c r="E20" s="12">
        <f t="shared" si="0"/>
        <v>156</v>
      </c>
      <c r="F20" s="13">
        <v>0</v>
      </c>
      <c r="G20" s="13">
        <f t="shared" si="1"/>
        <v>0</v>
      </c>
      <c r="H20" s="57">
        <f t="shared" si="2"/>
        <v>0</v>
      </c>
      <c r="I20" s="68">
        <v>0</v>
      </c>
      <c r="J20" s="69">
        <f t="shared" si="3"/>
        <v>0</v>
      </c>
      <c r="K20" s="80">
        <f t="shared" si="4"/>
        <v>156</v>
      </c>
      <c r="L20" s="14">
        <v>156</v>
      </c>
      <c r="M20" s="100" t="s">
        <v>40</v>
      </c>
      <c r="N20" s="15">
        <v>0</v>
      </c>
      <c r="O20" s="15">
        <f t="shared" si="5"/>
        <v>0</v>
      </c>
      <c r="P20" s="81">
        <f t="shared" si="6"/>
        <v>0</v>
      </c>
      <c r="Q20" s="92">
        <v>0</v>
      </c>
      <c r="R20" s="93">
        <f t="shared" si="7"/>
        <v>0</v>
      </c>
      <c r="S20" s="96">
        <f t="shared" si="8"/>
        <v>0</v>
      </c>
      <c r="T20" s="16">
        <f t="shared" si="9"/>
        <v>0</v>
      </c>
      <c r="U20" s="127"/>
    </row>
    <row r="21" spans="1:23" x14ac:dyDescent="0.3">
      <c r="E21" s="18"/>
      <c r="F21" s="17"/>
      <c r="G21" s="138">
        <f>SUM(G11:G20)</f>
        <v>0</v>
      </c>
      <c r="H21" s="5"/>
      <c r="I21" s="5"/>
      <c r="J21" s="119">
        <f>SUM(J11:J20)</f>
        <v>0</v>
      </c>
      <c r="K21" s="5"/>
      <c r="L21" s="5"/>
      <c r="M21" s="5"/>
      <c r="N21" s="1"/>
      <c r="O21" s="136">
        <f>SUM(O11:O20)</f>
        <v>0</v>
      </c>
      <c r="P21" s="1"/>
      <c r="Q21" s="123">
        <f>SUM(Q11:Q20)</f>
        <v>0</v>
      </c>
      <c r="R21" s="1"/>
      <c r="S21" s="134">
        <f>SUM(S11:S20)</f>
        <v>0</v>
      </c>
      <c r="T21" s="2"/>
      <c r="U21" s="128">
        <f>SUM(U11:U20)</f>
        <v>0</v>
      </c>
    </row>
    <row r="22" spans="1:23" ht="15" thickBot="1" x14ac:dyDescent="0.35">
      <c r="E22" s="1"/>
      <c r="G22" s="139"/>
      <c r="H22" s="2"/>
      <c r="I22" s="2"/>
      <c r="J22" s="120"/>
      <c r="K22" s="2"/>
      <c r="L22" s="2"/>
      <c r="M22" s="2"/>
      <c r="N22" s="1"/>
      <c r="O22" s="137"/>
      <c r="P22" s="1"/>
      <c r="Q22" s="124"/>
      <c r="R22" s="1"/>
      <c r="S22" s="135"/>
      <c r="T22" s="2"/>
      <c r="U22" s="129"/>
    </row>
    <row r="23" spans="1:23" x14ac:dyDescent="0.3">
      <c r="E23" s="1"/>
      <c r="G23" s="141"/>
      <c r="H23" s="142"/>
      <c r="I23" s="142"/>
      <c r="J23" s="143"/>
      <c r="K23" s="142"/>
      <c r="L23" s="142"/>
      <c r="M23" s="142"/>
      <c r="N23" s="144"/>
      <c r="O23" s="143"/>
      <c r="P23" s="144"/>
      <c r="Q23" s="145"/>
      <c r="R23" s="144"/>
      <c r="S23" s="141"/>
      <c r="T23" s="142"/>
      <c r="U23" s="146"/>
    </row>
    <row r="24" spans="1:23" x14ac:dyDescent="0.3">
      <c r="E24" s="1"/>
      <c r="G24" s="141"/>
      <c r="H24" s="142"/>
      <c r="I24" s="142"/>
      <c r="J24" s="143"/>
      <c r="K24" s="142"/>
      <c r="L24" s="142"/>
      <c r="M24" s="142"/>
      <c r="N24" s="144"/>
      <c r="O24" s="143"/>
      <c r="P24" s="144"/>
      <c r="Q24" s="145"/>
      <c r="R24" s="144"/>
      <c r="S24" s="141"/>
      <c r="T24" s="142"/>
      <c r="U24" s="146"/>
    </row>
    <row r="25" spans="1:23" x14ac:dyDescent="0.3">
      <c r="E25" s="1"/>
      <c r="G25" s="141"/>
      <c r="H25" s="142"/>
      <c r="I25" s="142"/>
      <c r="J25" s="143"/>
      <c r="K25" s="142"/>
      <c r="L25" s="142"/>
      <c r="M25" s="142"/>
      <c r="N25" s="144"/>
      <c r="O25" s="143"/>
      <c r="P25" s="144"/>
      <c r="Q25" s="145"/>
      <c r="R25" s="144"/>
      <c r="S25" s="141"/>
      <c r="T25" s="142"/>
      <c r="U25" s="146"/>
    </row>
    <row r="26" spans="1:23" x14ac:dyDescent="0.3"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23" x14ac:dyDescent="0.3">
      <c r="A27" t="s">
        <v>44</v>
      </c>
    </row>
    <row r="28" spans="1:23" x14ac:dyDescent="0.3">
      <c r="A28" t="s">
        <v>42</v>
      </c>
    </row>
    <row r="29" spans="1:23" x14ac:dyDescent="0.3">
      <c r="A29" t="s">
        <v>37</v>
      </c>
    </row>
    <row r="30" spans="1:23" ht="15" thickBot="1" x14ac:dyDescent="0.35"/>
    <row r="31" spans="1:23" ht="57" customHeight="1" thickBot="1" x14ac:dyDescent="0.35">
      <c r="A31" s="155" t="s">
        <v>51</v>
      </c>
      <c r="B31" s="156"/>
      <c r="C31" s="153"/>
      <c r="D31" s="153"/>
      <c r="E31" s="153"/>
      <c r="F31" s="154"/>
    </row>
  </sheetData>
  <mergeCells count="32">
    <mergeCell ref="A31:B31"/>
    <mergeCell ref="C31:F31"/>
    <mergeCell ref="A1:U1"/>
    <mergeCell ref="A3:C3"/>
    <mergeCell ref="D3:I3"/>
    <mergeCell ref="A7:C7"/>
    <mergeCell ref="D7:I7"/>
    <mergeCell ref="A4:C4"/>
    <mergeCell ref="D4:I4"/>
    <mergeCell ref="A5:C5"/>
    <mergeCell ref="D5:I5"/>
    <mergeCell ref="A6:C6"/>
    <mergeCell ref="D6:I6"/>
    <mergeCell ref="A12:A13"/>
    <mergeCell ref="A14:A15"/>
    <mergeCell ref="A16:A18"/>
    <mergeCell ref="A19:A20"/>
    <mergeCell ref="S21:S22"/>
    <mergeCell ref="O21:O22"/>
    <mergeCell ref="G21:G22"/>
    <mergeCell ref="I9:J9"/>
    <mergeCell ref="C9:H9"/>
    <mergeCell ref="K9:P9"/>
    <mergeCell ref="S9:U9"/>
    <mergeCell ref="J21:J22"/>
    <mergeCell ref="Q9:R9"/>
    <mergeCell ref="Q21:Q22"/>
    <mergeCell ref="U12:U13"/>
    <mergeCell ref="U14:U15"/>
    <mergeCell ref="U21:U22"/>
    <mergeCell ref="U16:U18"/>
    <mergeCell ref="U19:U20"/>
  </mergeCells>
  <pageMargins left="0.7" right="0.7" top="0.75" bottom="0.75" header="0.3" footer="0.3"/>
  <pageSetup paperSize="8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</dc:creator>
  <cp:lastModifiedBy>Michal Gondžár</cp:lastModifiedBy>
  <cp:lastPrinted>2019-07-02T13:50:09Z</cp:lastPrinted>
  <dcterms:created xsi:type="dcterms:W3CDTF">2019-06-18T12:29:36Z</dcterms:created>
  <dcterms:modified xsi:type="dcterms:W3CDTF">2019-07-02T13:50:18Z</dcterms:modified>
</cp:coreProperties>
</file>